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1\共有ファイル\総務企画課（総務係・企画係）関連\地区社協\31年度(2019)\地区社協全体研究会2019\"/>
    </mc:Choice>
  </mc:AlternateContent>
  <xr:revisionPtr revIDLastSave="0" documentId="13_ncr:1_{EA2C2513-583D-43EA-A88A-8F3CC8523D89}" xr6:coauthVersionLast="45" xr6:coauthVersionMax="45" xr10:uidLastSave="{00000000-0000-0000-0000-000000000000}"/>
  <bookViews>
    <workbookView xWindow="-120" yWindow="-120" windowWidth="20730" windowHeight="11160" xr2:uid="{C3EE3B75-AE1D-4D27-B857-58177FDDB2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B31" i="1"/>
  <c r="D30" i="1"/>
  <c r="B12" i="1"/>
  <c r="D18" i="1" l="1"/>
  <c r="D20" i="1"/>
  <c r="D21" i="1"/>
  <c r="D22" i="1"/>
  <c r="D23" i="1"/>
  <c r="D24" i="1"/>
  <c r="D25" i="1"/>
  <c r="D26" i="1"/>
  <c r="D27" i="1"/>
  <c r="D28" i="1"/>
  <c r="D29" i="1"/>
  <c r="D17" i="1"/>
  <c r="D7" i="1"/>
  <c r="D8" i="1"/>
  <c r="D9" i="1"/>
  <c r="D10" i="1"/>
  <c r="D11" i="1"/>
  <c r="D6" i="1"/>
  <c r="C13" i="1"/>
  <c r="C31" i="1" s="1"/>
  <c r="C32" i="1" s="1"/>
  <c r="B13" i="1"/>
  <c r="D31" i="1" l="1"/>
  <c r="D13" i="1"/>
  <c r="D12" i="1"/>
  <c r="B32" i="1"/>
  <c r="D32" i="1" s="1"/>
</calcChain>
</file>

<file path=xl/sharedStrings.xml><?xml version="1.0" encoding="utf-8"?>
<sst xmlns="http://schemas.openxmlformats.org/spreadsheetml/2006/main" count="48" uniqueCount="42">
  <si>
    <t>項目</t>
    <rPh sb="0" eb="2">
      <t>コウモク</t>
    </rPh>
    <phoneticPr fontId="2"/>
  </si>
  <si>
    <t>繰越金</t>
    <rPh sb="0" eb="2">
      <t>クリコシ</t>
    </rPh>
    <rPh sb="2" eb="3">
      <t>キン</t>
    </rPh>
    <phoneticPr fontId="2"/>
  </si>
  <si>
    <t>助成金</t>
    <rPh sb="0" eb="3">
      <t>ジョセイキン</t>
    </rPh>
    <phoneticPr fontId="2"/>
  </si>
  <si>
    <t>活動売上金</t>
    <rPh sb="0" eb="2">
      <t>カツドウ</t>
    </rPh>
    <rPh sb="2" eb="4">
      <t>ウリアゲ</t>
    </rPh>
    <rPh sb="4" eb="5">
      <t>キン</t>
    </rPh>
    <phoneticPr fontId="2"/>
  </si>
  <si>
    <t>基本助成金</t>
    <rPh sb="0" eb="2">
      <t>キホン</t>
    </rPh>
    <rPh sb="2" eb="5">
      <t>ジョセイキン</t>
    </rPh>
    <phoneticPr fontId="2"/>
  </si>
  <si>
    <t>会費還元分</t>
    <rPh sb="0" eb="2">
      <t>カイヒ</t>
    </rPh>
    <rPh sb="2" eb="4">
      <t>カンゲン</t>
    </rPh>
    <rPh sb="4" eb="5">
      <t>ブン</t>
    </rPh>
    <phoneticPr fontId="2"/>
  </si>
  <si>
    <t>サロン助成金</t>
    <rPh sb="3" eb="6">
      <t>ジョセイキン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</si>
  <si>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</si>
  <si>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</si>
  <si>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事業費</t>
    <rPh sb="0" eb="3">
      <t>ジギョウヒ</t>
    </rPh>
    <phoneticPr fontId="2"/>
  </si>
  <si>
    <t>事務費</t>
    <rPh sb="0" eb="3">
      <t>ジムヒ</t>
    </rPh>
    <phoneticPr fontId="2"/>
  </si>
  <si>
    <t>交通費</t>
    <rPh sb="0" eb="3">
      <t>コウツウヒ</t>
    </rPh>
    <phoneticPr fontId="2"/>
  </si>
  <si>
    <t>会議費</t>
    <rPh sb="0" eb="3">
      <t>カイギヒ</t>
    </rPh>
    <phoneticPr fontId="2"/>
  </si>
  <si>
    <t>市民レクリエーション</t>
    <rPh sb="0" eb="2">
      <t>シミン</t>
    </rPh>
    <phoneticPr fontId="2"/>
  </si>
  <si>
    <t>広報活動費</t>
    <rPh sb="0" eb="2">
      <t>コウホウ</t>
    </rPh>
    <rPh sb="2" eb="4">
      <t>カツドウ</t>
    </rPh>
    <rPh sb="4" eb="5">
      <t>ヒ</t>
    </rPh>
    <phoneticPr fontId="2"/>
  </si>
  <si>
    <t>本年度予算額</t>
    <rPh sb="0" eb="3">
      <t>ホンネンド</t>
    </rPh>
    <rPh sb="3" eb="5">
      <t>ヨサン</t>
    </rPh>
    <rPh sb="5" eb="6">
      <t>ガク</t>
    </rPh>
    <phoneticPr fontId="2"/>
  </si>
  <si>
    <t>予備費</t>
    <rPh sb="0" eb="3">
      <t>ヨビヒ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</si>
  <si>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</si>
  <si>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比較</t>
    <rPh sb="0" eb="2">
      <t>ヒカク</t>
    </rPh>
    <phoneticPr fontId="2"/>
  </si>
  <si>
    <t>(単位：円）</t>
    <rPh sb="1" eb="3">
      <t>タンイ</t>
    </rPh>
    <rPh sb="4" eb="5">
      <t>エン</t>
    </rPh>
    <phoneticPr fontId="2"/>
  </si>
  <si>
    <t>令和●年度　●●地区社協　収支予算(案)</t>
    <rPh sb="0" eb="2">
      <t>レイワ</t>
    </rPh>
    <rPh sb="3" eb="5">
      <t>ネンド</t>
    </rPh>
    <rPh sb="8" eb="10">
      <t>チク</t>
    </rPh>
    <rPh sb="10" eb="12">
      <t>シャキョウ</t>
    </rPh>
    <rPh sb="13" eb="15">
      <t>シュウシ</t>
    </rPh>
    <rPh sb="15" eb="17">
      <t>ヨサン</t>
    </rPh>
    <rPh sb="18" eb="19">
      <t>アン</t>
    </rPh>
    <phoneticPr fontId="2"/>
  </si>
  <si>
    <t>収入の部</t>
    <rPh sb="0" eb="2">
      <t>シミン</t>
    </rPh>
    <phoneticPr fontId="2"/>
  </si>
  <si>
    <t>自：令和●年４月１日</t>
    <rPh sb="0" eb="1">
      <t>ジ</t>
    </rPh>
    <rPh sb="2" eb="4">
      <t>レイワ</t>
    </rPh>
    <rPh sb="5" eb="6">
      <t>ネン</t>
    </rPh>
    <rPh sb="7" eb="8">
      <t>ガツ</t>
    </rPh>
    <rPh sb="9" eb="10">
      <t>ヒ</t>
    </rPh>
    <phoneticPr fontId="2"/>
  </si>
  <si>
    <t>至：令和●年３月31日</t>
    <rPh sb="0" eb="1">
      <t>イタ</t>
    </rPh>
    <rPh sb="2" eb="4">
      <t>レイワ</t>
    </rPh>
    <rPh sb="5" eb="6">
      <t>ネン</t>
    </rPh>
    <rPh sb="7" eb="8">
      <t>ガツ</t>
    </rPh>
    <rPh sb="10" eb="11">
      <t>ヒ</t>
    </rPh>
    <phoneticPr fontId="2"/>
  </si>
  <si>
    <t>説明</t>
    <rPh sb="0" eb="2">
      <t>セツメイ</t>
    </rPh>
    <phoneticPr fontId="2"/>
  </si>
  <si>
    <t>模擬店売り上げ
10000円×2回</t>
    <rPh sb="0" eb="3">
      <t>モギテン</t>
    </rPh>
    <rPh sb="3" eb="4">
      <t>ウ</t>
    </rPh>
    <rPh sb="5" eb="6">
      <t>ア</t>
    </rPh>
    <rPh sb="13" eb="14">
      <t>エン</t>
    </rPh>
    <rPh sb="16" eb="17">
      <t>カイ</t>
    </rPh>
    <phoneticPr fontId="2"/>
  </si>
  <si>
    <t>みんなの会食会
＠1000円×55名</t>
    <rPh sb="4" eb="6">
      <t>カイショク</t>
    </rPh>
    <rPh sb="6" eb="7">
      <t>カイ</t>
    </rPh>
    <rPh sb="13" eb="14">
      <t>エン</t>
    </rPh>
    <rPh sb="17" eb="18">
      <t>メイ</t>
    </rPh>
    <phoneticPr fontId="2"/>
  </si>
  <si>
    <t>どんど焼き
材料費</t>
    <rPh sb="3" eb="4">
      <t>ヤ</t>
    </rPh>
    <rPh sb="6" eb="9">
      <t>ザイリョウヒ</t>
    </rPh>
    <phoneticPr fontId="2"/>
  </si>
  <si>
    <t>市民レクリエーション
パン代100円×100個</t>
    <rPh sb="0" eb="2">
      <t>シミン</t>
    </rPh>
    <rPh sb="13" eb="14">
      <t>ダイ</t>
    </rPh>
    <rPh sb="17" eb="18">
      <t>エン</t>
    </rPh>
    <rPh sb="22" eb="23">
      <t>コ</t>
    </rPh>
    <phoneticPr fontId="2"/>
  </si>
  <si>
    <t>夏祭り
材料費</t>
    <rPh sb="0" eb="2">
      <t>ナツマツ</t>
    </rPh>
    <rPh sb="4" eb="7">
      <t>ザイリョウヒ</t>
    </rPh>
    <phoneticPr fontId="2"/>
  </si>
  <si>
    <t>健康講座
講師謝礼＠5000円
＠100円×50名</t>
    <rPh sb="0" eb="2">
      <t>ケンコウ</t>
    </rPh>
    <rPh sb="2" eb="4">
      <t>コウザ</t>
    </rPh>
    <rPh sb="5" eb="7">
      <t>コウシ</t>
    </rPh>
    <rPh sb="7" eb="9">
      <t>シャレイ</t>
    </rPh>
    <rPh sb="14" eb="15">
      <t>エン</t>
    </rPh>
    <rPh sb="20" eb="21">
      <t>エン</t>
    </rPh>
    <rPh sb="24" eb="25">
      <t>メイ</t>
    </rPh>
    <phoneticPr fontId="2"/>
  </si>
  <si>
    <t>ふくし住民懇談会
＠200円×50名</t>
    <rPh sb="3" eb="5">
      <t>ジュウミン</t>
    </rPh>
    <rPh sb="5" eb="8">
      <t>コンダンカイ</t>
    </rPh>
    <rPh sb="13" eb="14">
      <t>エン</t>
    </rPh>
    <rPh sb="17" eb="18">
      <t>メイ</t>
    </rPh>
    <phoneticPr fontId="2"/>
  </si>
  <si>
    <t>サロン参加費
@100円×20名×10回</t>
    <rPh sb="3" eb="6">
      <t>サンカヒ</t>
    </rPh>
    <rPh sb="11" eb="12">
      <t>エン</t>
    </rPh>
    <rPh sb="15" eb="16">
      <t>メイ</t>
    </rPh>
    <rPh sb="19" eb="20">
      <t>カイ</t>
    </rPh>
    <phoneticPr fontId="2"/>
  </si>
  <si>
    <t>紙、インク代</t>
    <rPh sb="0" eb="1">
      <t>シ</t>
    </rPh>
    <rPh sb="5" eb="6">
      <t>ダイ</t>
    </rPh>
    <phoneticPr fontId="2"/>
  </si>
  <si>
    <t>コピー代、紙代</t>
    <rPh sb="3" eb="4">
      <t>ダイ</t>
    </rPh>
    <rPh sb="5" eb="6">
      <t>カミ</t>
    </rPh>
    <rPh sb="6" eb="7">
      <t>ダイ</t>
    </rPh>
    <phoneticPr fontId="2"/>
  </si>
  <si>
    <t>役員会</t>
    <rPh sb="0" eb="3">
      <t>ヤクインカイ</t>
    </rPh>
    <phoneticPr fontId="2"/>
  </si>
  <si>
    <t>電話代、郵送料等</t>
    <rPh sb="0" eb="2">
      <t>デンワ</t>
    </rPh>
    <rPh sb="2" eb="3">
      <t>ダイ</t>
    </rPh>
    <rPh sb="4" eb="7">
      <t>ユウソウリョウ</t>
    </rPh>
    <rPh sb="7" eb="8">
      <t>トウ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</si>
  <si>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</si>
  <si>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ふれあいサロン
菓子代＠200円×20名×10回
行事保険＠580円×10回</t>
    <rPh sb="8" eb="10">
      <t>カシ</t>
    </rPh>
    <rPh sb="10" eb="11">
      <t>ダイ</t>
    </rPh>
    <rPh sb="15" eb="16">
      <t>エン</t>
    </rPh>
    <rPh sb="19" eb="20">
      <t>メイ</t>
    </rPh>
    <rPh sb="23" eb="24">
      <t>カイ</t>
    </rPh>
    <rPh sb="25" eb="27">
      <t>ギョウジ</t>
    </rPh>
    <rPh sb="27" eb="29">
      <t>ホケン</t>
    </rPh>
    <rPh sb="33" eb="34">
      <t>エン</t>
    </rPh>
    <rPh sb="37" eb="38">
      <t>カイ</t>
    </rPh>
    <phoneticPr fontId="2"/>
  </si>
  <si>
    <t>賃借料</t>
    <rPh sb="0" eb="3">
      <t>チンシャクリョウ</t>
    </rPh>
    <phoneticPr fontId="2"/>
  </si>
  <si>
    <t>会場使用料</t>
    <rPh sb="0" eb="2">
      <t>カイジョウ</t>
    </rPh>
    <rPh sb="2" eb="5">
      <t>シヨウリョウ</t>
    </rPh>
    <phoneticPr fontId="2"/>
  </si>
  <si>
    <t>記念品贈呈
＠1000円×15名</t>
    <rPh sb="0" eb="3">
      <t>キネンヒン</t>
    </rPh>
    <rPh sb="3" eb="5">
      <t>ゾウテイ</t>
    </rPh>
    <rPh sb="11" eb="12">
      <t>エン</t>
    </rPh>
    <rPh sb="15" eb="1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</si>
</sst>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E"/>
      <family val="3"/>
      <charset val="128"/>
    </font>
    <font>
      <sz val="14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38" fontId="4" fillId="0" borderId="1" xfId="1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9969-C3BE-4065-80D6-88D8073E263C}">
  <dimension ref="A1:E32"/>
  <sheetViews>
    <sheetView tabSelected="1" view="pageBreakPreview" zoomScaleNormal="100" zoomScaleSheetLayoutView="100" workbookViewId="0">
      <selection activeCell="H19" sqref="H19"/>
    </sheetView>
  </sheetViews>
  <sheetFormatPr defaultRowHeight="13.5" x14ac:dyDescent="0.4"/>
  <cols>
    <col min="1" max="1" width="11.625" style="1" customWidth="1"/>
    <col min="2" max="3" width="14" style="1" customWidth="1"/>
    <col min="4" max="4" width="11.875" style="1" customWidth="1"/>
    <col min="5" max="5" width="25.25" style="1" customWidth="1"/>
    <col min="6" max="16384" width="9" style="1"/>
  </cols>
  <sheetData>
    <row r="1" spans="1:5" ht="17.25" x14ac:dyDescent="0.4">
      <c r="A1" s="14" t="s">
        <v>20</v>
      </c>
      <c r="B1" s="14"/>
      <c r="C1" s="14"/>
      <c r="D1" s="14"/>
      <c r="E1" s="14"/>
    </row>
    <row r="2" spans="1:5" ht="17.25" x14ac:dyDescent="0.4">
      <c r="A2" s="12"/>
      <c r="B2" s="12"/>
      <c r="C2" s="12"/>
      <c r="D2" s="12"/>
      <c r="E2" s="12" t="s">
        <v>22</v>
      </c>
    </row>
    <row r="3" spans="1:5" ht="17.25" x14ac:dyDescent="0.4">
      <c r="A3" s="12"/>
      <c r="B3" s="12"/>
      <c r="C3" s="12"/>
      <c r="D3" s="12"/>
      <c r="E3" s="12" t="s">
        <v>23</v>
      </c>
    </row>
    <row r="4" spans="1:5" ht="21.75" customHeight="1" x14ac:dyDescent="0.4">
      <c r="A4" s="1" t="s">
        <v>21</v>
      </c>
      <c r="E4" s="11" t="s">
        <v>19</v>
      </c>
    </row>
    <row r="5" spans="1:5" ht="24" customHeight="1" x14ac:dyDescent="0.4">
      <c r="A5" s="2" t="s">
        <v>0</v>
      </c>
      <c r="B5" s="2" t="s">
        <v>15</v>
      </c>
      <c r="C5" s="2" t="s">
        <v>17</v>
      </c>
      <c r="D5" s="2" t="s">
        <v>18</v>
      </c>
      <c r="E5" s="2" t="s">
        <v>24</v>
      </c>
    </row>
    <row r="6" spans="1:5" ht="24" customHeight="1" x14ac:dyDescent="0.4">
      <c r="A6" s="3" t="s">
        <v>1</v>
      </c>
      <c r="B6" s="10">
        <v>35000</v>
      </c>
      <c r="C6" s="10">
        <v>40000</v>
      </c>
      <c r="D6" s="10">
        <f>B6-C6</f>
        <v>-5000</v>
      </c>
      <c r="E6" s="3"/>
    </row>
    <row r="7" spans="1:5" ht="24" customHeight="1" x14ac:dyDescent="0.4">
      <c r="A7" s="4" t="s">
        <v>2</v>
      </c>
      <c r="B7" s="10">
        <v>75000</v>
      </c>
      <c r="C7" s="10">
        <v>90000</v>
      </c>
      <c r="D7" s="10">
        <f t="shared" ref="D7:D13" si="0">B7-C7</f>
        <v>-15000</v>
      </c>
      <c r="E7" s="3" t="s">
        <v>4</v>
      </c>
    </row>
    <row r="8" spans="1:5" ht="24" customHeight="1" x14ac:dyDescent="0.4">
      <c r="A8" s="5"/>
      <c r="B8" s="10">
        <v>60000</v>
      </c>
      <c r="C8" s="10">
        <v>60000</v>
      </c>
      <c r="D8" s="10">
        <f t="shared" si="0"/>
        <v>0</v>
      </c>
      <c r="E8" s="3" t="s">
        <v>5</v>
      </c>
    </row>
    <row r="9" spans="1:5" ht="24" customHeight="1" x14ac:dyDescent="0.4">
      <c r="A9" s="5"/>
      <c r="B9" s="10">
        <v>30000</v>
      </c>
      <c r="C9" s="10">
        <v>30000</v>
      </c>
      <c r="D9" s="10">
        <f t="shared" si="0"/>
        <v>0</v>
      </c>
      <c r="E9" s="3" t="s">
        <v>6</v>
      </c>
    </row>
    <row r="10" spans="1:5" ht="24" customHeight="1" x14ac:dyDescent="0.4">
      <c r="A10" s="6"/>
      <c r="B10" s="10">
        <v>10000</v>
      </c>
      <c r="C10" s="10">
        <v>10000</v>
      </c>
      <c r="D10" s="10">
        <f t="shared" si="0"/>
        <v>0</v>
      </c>
      <c r="E10" s="3" t="s">
        <v>13</v>
      </c>
    </row>
    <row r="11" spans="1:5" ht="27" x14ac:dyDescent="0.4">
      <c r="A11" s="4" t="s">
        <v>3</v>
      </c>
      <c r="B11" s="10">
        <v>20000</v>
      </c>
      <c r="C11" s="10">
        <v>20000</v>
      </c>
      <c r="D11" s="10">
        <f t="shared" si="0"/>
        <v>0</v>
      </c>
      <c r="E11" s="13" t="s">
        <v>25</v>
      </c>
    </row>
    <row r="12" spans="1:5" ht="27" x14ac:dyDescent="0.4">
      <c r="A12" s="6"/>
      <c r="B12" s="10">
        <f>100*10*20</f>
        <v>20000</v>
      </c>
      <c r="C12" s="10">
        <v>20000</v>
      </c>
      <c r="D12" s="10">
        <f t="shared" si="0"/>
        <v>0</v>
      </c>
      <c r="E12" s="13" t="s">
        <v>32</v>
      </c>
    </row>
    <row r="13" spans="1:5" ht="24" customHeight="1" x14ac:dyDescent="0.4">
      <c r="A13" s="7" t="s">
        <v>7</v>
      </c>
      <c r="B13" s="10">
        <f>SUM(B6:B12)</f>
        <v>250000</v>
      </c>
      <c r="C13" s="10">
        <f>SUM(C6:C12)</f>
        <v>270000</v>
      </c>
      <c r="D13" s="10">
        <f t="shared" si="0"/>
        <v>-20000</v>
      </c>
      <c r="E13" s="3"/>
    </row>
    <row r="14" spans="1:5" ht="24" customHeight="1" x14ac:dyDescent="0.4"/>
    <row r="15" spans="1:5" ht="24" customHeight="1" x14ac:dyDescent="0.4">
      <c r="A15" s="1" t="s">
        <v>8</v>
      </c>
    </row>
    <row r="16" spans="1:5" ht="24" customHeight="1" x14ac:dyDescent="0.4">
      <c r="A16" s="2" t="s">
        <v>0</v>
      </c>
      <c r="B16" s="2" t="s">
        <v>15</v>
      </c>
      <c r="C16" s="2" t="s">
        <v>17</v>
      </c>
      <c r="D16" s="2" t="s">
        <v>18</v>
      </c>
      <c r="E16" s="2" t="s">
        <v>24</v>
      </c>
    </row>
    <row r="17" spans="1:5" ht="40.5" x14ac:dyDescent="0.4">
      <c r="A17" s="8" t="s">
        <v>9</v>
      </c>
      <c r="B17" s="10">
        <v>40000</v>
      </c>
      <c r="C17" s="10">
        <v>40000</v>
      </c>
      <c r="D17" s="10">
        <f>B17-C17</f>
        <v>0</v>
      </c>
      <c r="E17" s="13" t="s">
        <v>38</v>
      </c>
    </row>
    <row r="18" spans="1:5" ht="40.5" x14ac:dyDescent="0.4">
      <c r="A18" s="9"/>
      <c r="B18" s="10">
        <v>10000</v>
      </c>
      <c r="C18" s="10">
        <v>10000</v>
      </c>
      <c r="D18" s="10">
        <f t="shared" ref="D18:D32" si="1">B18-C18</f>
        <v>0</v>
      </c>
      <c r="E18" s="13" t="s">
        <v>30</v>
      </c>
    </row>
    <row r="19" spans="1:5" ht="33" customHeight="1" x14ac:dyDescent="0.4">
      <c r="A19" s="9"/>
      <c r="B19" s="10">
        <v>15000</v>
      </c>
      <c r="C19" s="10">
        <v>15000</v>
      </c>
      <c r="D19" s="10">
        <f t="shared" si="1"/>
        <v>0</v>
      </c>
      <c r="E19" s="13" t="s">
        <v>41</v>
      </c>
    </row>
    <row r="20" spans="1:5" ht="27" x14ac:dyDescent="0.4">
      <c r="A20" s="9"/>
      <c r="B20" s="10">
        <v>10000</v>
      </c>
      <c r="C20" s="10">
        <v>10000</v>
      </c>
      <c r="D20" s="10">
        <f t="shared" si="1"/>
        <v>0</v>
      </c>
      <c r="E20" s="13" t="s">
        <v>31</v>
      </c>
    </row>
    <row r="21" spans="1:5" ht="27" x14ac:dyDescent="0.4">
      <c r="A21" s="9"/>
      <c r="B21" s="10">
        <v>55000</v>
      </c>
      <c r="C21" s="10">
        <v>55000</v>
      </c>
      <c r="D21" s="10">
        <f t="shared" si="1"/>
        <v>0</v>
      </c>
      <c r="E21" s="13" t="s">
        <v>26</v>
      </c>
    </row>
    <row r="22" spans="1:5" ht="27" x14ac:dyDescent="0.4">
      <c r="A22" s="9"/>
      <c r="B22" s="10">
        <v>30000</v>
      </c>
      <c r="C22" s="10">
        <v>35000</v>
      </c>
      <c r="D22" s="10">
        <f t="shared" si="1"/>
        <v>-5000</v>
      </c>
      <c r="E22" s="13" t="s">
        <v>27</v>
      </c>
    </row>
    <row r="23" spans="1:5" ht="27" x14ac:dyDescent="0.4">
      <c r="A23" s="9"/>
      <c r="B23" s="10">
        <v>10000</v>
      </c>
      <c r="C23" s="10">
        <v>10000</v>
      </c>
      <c r="D23" s="10">
        <f t="shared" si="1"/>
        <v>0</v>
      </c>
      <c r="E23" s="13" t="s">
        <v>28</v>
      </c>
    </row>
    <row r="24" spans="1:5" ht="27" x14ac:dyDescent="0.4">
      <c r="A24" s="7"/>
      <c r="B24" s="10">
        <v>35000</v>
      </c>
      <c r="C24" s="10">
        <v>40000</v>
      </c>
      <c r="D24" s="10">
        <f t="shared" si="1"/>
        <v>-5000</v>
      </c>
      <c r="E24" s="13" t="s">
        <v>29</v>
      </c>
    </row>
    <row r="25" spans="1:5" ht="24" customHeight="1" x14ac:dyDescent="0.4">
      <c r="A25" s="3" t="s">
        <v>14</v>
      </c>
      <c r="B25" s="10">
        <v>10000</v>
      </c>
      <c r="C25" s="10">
        <v>10000</v>
      </c>
      <c r="D25" s="10">
        <f t="shared" si="1"/>
        <v>0</v>
      </c>
      <c r="E25" s="3" t="s">
        <v>33</v>
      </c>
    </row>
    <row r="26" spans="1:5" ht="24" customHeight="1" x14ac:dyDescent="0.4">
      <c r="A26" s="3" t="s">
        <v>12</v>
      </c>
      <c r="B26" s="10">
        <v>10000</v>
      </c>
      <c r="C26" s="10">
        <v>15000</v>
      </c>
      <c r="D26" s="10">
        <f t="shared" si="1"/>
        <v>-5000</v>
      </c>
      <c r="E26" s="3" t="s">
        <v>35</v>
      </c>
    </row>
    <row r="27" spans="1:5" ht="24" customHeight="1" x14ac:dyDescent="0.4">
      <c r="A27" s="3" t="s">
        <v>10</v>
      </c>
      <c r="B27" s="10">
        <v>10000</v>
      </c>
      <c r="C27" s="10">
        <v>15000</v>
      </c>
      <c r="D27" s="10">
        <f t="shared" si="1"/>
        <v>-5000</v>
      </c>
      <c r="E27" s="3" t="s">
        <v>34</v>
      </c>
    </row>
    <row r="28" spans="1:5" ht="24" customHeight="1" x14ac:dyDescent="0.4">
      <c r="A28" s="3" t="s">
        <v>11</v>
      </c>
      <c r="B28" s="10">
        <v>5000</v>
      </c>
      <c r="C28" s="10">
        <v>5000</v>
      </c>
      <c r="D28" s="10">
        <f t="shared" si="1"/>
        <v>0</v>
      </c>
      <c r="E28" s="3"/>
    </row>
    <row r="29" spans="1:5" ht="24" customHeight="1" x14ac:dyDescent="0.4">
      <c r="A29" s="3" t="s">
        <v>37</v>
      </c>
      <c r="B29" s="10">
        <v>5000</v>
      </c>
      <c r="C29" s="10">
        <v>5000</v>
      </c>
      <c r="D29" s="10">
        <f t="shared" si="1"/>
        <v>0</v>
      </c>
      <c r="E29" s="3" t="s">
        <v>36</v>
      </c>
    </row>
    <row r="30" spans="1:5" ht="24" customHeight="1" x14ac:dyDescent="0.4">
      <c r="A30" s="3" t="s">
        <v>39</v>
      </c>
      <c r="B30" s="10">
        <v>10000</v>
      </c>
      <c r="C30" s="10">
        <v>10000</v>
      </c>
      <c r="D30" s="10">
        <f t="shared" si="1"/>
        <v>0</v>
      </c>
      <c r="E30" s="3" t="s">
        <v>40</v>
      </c>
    </row>
    <row r="31" spans="1:5" ht="24" customHeight="1" x14ac:dyDescent="0.4">
      <c r="A31" s="3" t="s">
        <v>16</v>
      </c>
      <c r="B31" s="10">
        <f>B13-(B19+B17+B18+B20+B21+B22+B23+B24+B25+B26+B27+B28+B29)</f>
        <v>5000</v>
      </c>
      <c r="C31" s="10">
        <f>C13-(C17+C18+C20+C21+C22+C23+C24+C25+C26+C27+C28+C29)</f>
        <v>20000</v>
      </c>
      <c r="D31" s="10">
        <f t="shared" si="1"/>
        <v>-15000</v>
      </c>
      <c r="E31" s="3"/>
    </row>
    <row r="32" spans="1:5" ht="24" customHeight="1" x14ac:dyDescent="0.4">
      <c r="A32" s="3" t="s">
        <v>7</v>
      </c>
      <c r="B32" s="10">
        <f>SUM(B17:B29)+B31</f>
        <v>250000</v>
      </c>
      <c r="C32" s="10">
        <f>SUM(C17:C29)+C31</f>
        <v>285000</v>
      </c>
      <c r="D32" s="10">
        <f t="shared" si="1"/>
        <v>-35000</v>
      </c>
      <c r="E32" s="3"/>
    </row>
  </sheetData>
  <mergeCells count="1">
    <mergeCell ref="A1:E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PC12</cp:lastModifiedBy>
  <cp:lastPrinted>2020-01-24T00:19:58Z</cp:lastPrinted>
  <dcterms:created xsi:type="dcterms:W3CDTF">2020-01-21T23:29:44Z</dcterms:created>
  <dcterms:modified xsi:type="dcterms:W3CDTF">2020-01-24T00:20:11Z</dcterms:modified>
</cp:coreProperties>
</file>